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O2" i="2"/>
  <c r="G2" i="2"/>
  <c r="F2" i="2"/>
  <c r="E2" i="2"/>
  <c r="D2" i="2"/>
  <c r="C2" i="2"/>
  <c r="B2" i="2"/>
  <c r="A2" i="2"/>
  <c r="J45" i="4"/>
  <c r="K2" i="2" l="1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<sst xmlns="http://schemas.openxmlformats.org/spreadsheetml/2006/main" count="146" uniqueCount="90">
  <si>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</si>
  <si>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</si>
  <si>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</si>
  <si>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</si>
  <si>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</si>
  <si>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</si>
  <si>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</si>
  <si>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</si>
  <si>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</si>
  <si>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</si>
  <si>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</si>
  <si>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</si>
  <si>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</si>
  <si>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</si>
  <si>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</si>
  <si>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</si>
  <si>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</si>
  <si>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</si>
  <si>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</si>
  <si>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</si>
  <si>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</si>
  <si>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</si>
  <si>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</si>
  <si>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</si>
  <si>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</si>
  <si>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</si>
  <si>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</si>
  <si>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</si>
  <si>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</si>
  <si>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</si>
  <si>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</si>
  <si>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</si>
  <si>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</si>
  <si>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</si>
  <si>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</si>
  <si>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</si>
  <si>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</si>
  <si>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</si>
  <si>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</si>
  <si>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</si>
  <si>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</si>
  <si>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</si>
  <si>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</si>
  <si>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</si>
  <si>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</si>
  <si>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</si>
  <si>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</si>
  <si>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</si>
  <si>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</si>
  <si>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</si>
  <si>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</si>
  <si>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</si>
  <si>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</si>
  <si>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</si>
  <si>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</si>
  <si>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</si>
  <si>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</si>
  <si>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</si>
  <si>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</si>
  <si>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</si>
  <si>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</si>
  <si>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</si>
  <si>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</si>
  <si>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</si>
  <si>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</si>
  <si>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</si>
  <si>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</si>
  <si>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C</t>
  </si>
  <si>
    <t>Ministria e Infrastrukturës dhe Transportit / Ministarstvo Infrastrukture i Transporta / Ministry of Infrastructure and Transport</t>
  </si>
  <si>
    <t>Lista Nr: 23 / Prizren/2019</t>
  </si>
  <si>
    <t>26.07.2019</t>
  </si>
  <si>
    <t>Lulzim Beqir Xhaferi</t>
  </si>
  <si>
    <t>Agon Nuredin Krasniqi</t>
  </si>
  <si>
    <t>Haris Xhelal Muhameti</t>
  </si>
  <si>
    <t>Arber Hamdi Krasniqi</t>
  </si>
  <si>
    <t>Ardian Isuf Ukaj</t>
  </si>
  <si>
    <t>Enver Raif Hoti</t>
  </si>
  <si>
    <t>Ideal Ragip Hoxhaj</t>
  </si>
  <si>
    <t>Bleri Sami Avdyli</t>
  </si>
  <si>
    <t>Besim Enver Kodra</t>
  </si>
  <si>
    <t>Fazli Deme Bukoshi</t>
  </si>
  <si>
    <t>Krenar Gezim Sellaj</t>
  </si>
  <si>
    <t>Muharem Hysen Kabashi</t>
  </si>
  <si>
    <t>Jon Asllan Bytyqi</t>
  </si>
  <si>
    <t>Orahn Nuredin Bajrami</t>
  </si>
  <si>
    <t>Besart Muhamet Gajraku</t>
  </si>
  <si>
    <t>Shpejtim Tasim Kryeziu</t>
  </si>
  <si>
    <t>Alion Bislim Krasniqi</t>
  </si>
  <si>
    <t>Ilir Sylejman Hoxha</t>
  </si>
  <si>
    <t>Fesal Sinan Xhimshiti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</si>
</sst>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topLeftCell="A2" zoomScale="117" zoomScaleNormal="117" workbookViewId="0">
      <selection activeCell="B3" sqref="B3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3" t="s">
        <v>0</v>
      </c>
      <c r="B5" s="83"/>
      <c r="C5" s="83"/>
      <c r="D5" s="83"/>
      <c r="E5" s="83"/>
      <c r="F5" s="83"/>
      <c r="G5" s="83"/>
      <c r="H5" s="83"/>
      <c r="I5" s="83"/>
      <c r="J5" s="83"/>
      <c r="O5" s="25"/>
      <c r="P5" s="24"/>
      <c r="Q5" s="24"/>
      <c r="R5" s="24"/>
      <c r="S5" s="24"/>
      <c r="T5" s="24"/>
      <c r="U5" s="24"/>
    </row>
    <row r="6" spans="1:21" ht="16.8" x14ac:dyDescent="0.25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O6" s="25"/>
      <c r="P6" s="24"/>
      <c r="Q6" s="24"/>
      <c r="R6" s="24"/>
      <c r="S6" s="24"/>
      <c r="T6" s="24"/>
      <c r="U6" s="24"/>
    </row>
    <row r="7" spans="1:21" ht="15.6" x14ac:dyDescent="0.25">
      <c r="A7" s="86" t="s">
        <v>10</v>
      </c>
      <c r="B7" s="86"/>
      <c r="C7" s="86"/>
      <c r="D7" s="86"/>
      <c r="E7" s="86"/>
      <c r="F7" s="86"/>
      <c r="G7" s="86"/>
      <c r="H7" s="86"/>
      <c r="I7" s="86"/>
      <c r="J7" s="86"/>
      <c r="O7" s="25"/>
      <c r="P7" s="24"/>
      <c r="Q7" s="24"/>
      <c r="R7" s="24"/>
      <c r="S7" s="24"/>
      <c r="T7" s="24"/>
      <c r="U7" s="24"/>
    </row>
    <row r="8" spans="1:21" ht="14.4" x14ac:dyDescent="0.25">
      <c r="A8" s="85" t="s">
        <v>68</v>
      </c>
      <c r="B8" s="85"/>
      <c r="C8" s="85"/>
      <c r="D8" s="85"/>
      <c r="E8" s="85"/>
      <c r="F8" s="85"/>
      <c r="G8" s="85"/>
      <c r="H8" s="85"/>
      <c r="I8" s="85"/>
      <c r="J8" s="85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4" t="s">
        <v>7</v>
      </c>
      <c r="B9" s="84"/>
      <c r="C9" s="84"/>
      <c r="D9" s="84"/>
      <c r="E9" s="84"/>
      <c r="F9" s="84"/>
      <c r="G9" s="84"/>
      <c r="H9" s="84"/>
      <c r="I9" s="84"/>
      <c r="J9" s="84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0.5625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3" t="s">
        <v>6</v>
      </c>
      <c r="B13" s="74" t="s">
        <v>9</v>
      </c>
      <c r="C13" s="75"/>
      <c r="D13" s="75" t="s">
        <v>3</v>
      </c>
      <c r="E13" s="75" t="s">
        <v>16</v>
      </c>
      <c r="F13" s="73"/>
      <c r="G13" s="73" t="s">
        <v>13</v>
      </c>
      <c r="H13" s="75"/>
      <c r="I13" s="73" t="s">
        <v>64</v>
      </c>
      <c r="J13" s="75"/>
      <c r="K13" s="76"/>
      <c r="L13" s="77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62" t="s">
        <v>71</v>
      </c>
      <c r="C14" s="81"/>
      <c r="D14" s="63">
        <v>3677</v>
      </c>
      <c r="E14" s="44" t="s">
        <v>27</v>
      </c>
      <c r="F14" s="45" t="s">
        <v>67</v>
      </c>
      <c r="G14" s="45"/>
      <c r="H14" s="59"/>
      <c r="I14" s="45"/>
      <c r="J14" s="64"/>
      <c r="K14" s="43"/>
      <c r="L14" s="43"/>
      <c r="M14" s="2" t="str">
        <f>$E$11</f>
        <v>26.07.2019</v>
      </c>
      <c r="N14" s="3">
        <f>$B$46</f>
        <v>0</v>
      </c>
      <c r="O14" s="3">
        <f>$H$11</f>
        <v>0.5625</v>
      </c>
    </row>
    <row r="15" spans="1:21" ht="20.100000000000001" customHeight="1" x14ac:dyDescent="0.25">
      <c r="A15" s="46">
        <v>2</v>
      </c>
      <c r="B15" s="62" t="s">
        <v>72</v>
      </c>
      <c r="C15" s="80"/>
      <c r="D15" s="71">
        <v>3022</v>
      </c>
      <c r="E15" s="46" t="s">
        <v>30</v>
      </c>
      <c r="F15" s="72" t="s">
        <v>67</v>
      </c>
      <c r="G15" s="72"/>
      <c r="H15" s="59"/>
      <c r="I15" s="45"/>
      <c r="J15" s="64"/>
      <c r="K15" s="43"/>
      <c r="L15" s="43"/>
      <c r="M15" s="2" t="str">
        <f t="shared" ref="M15:M17" si="0">$E$11</f>
        <v>26.07.2019</v>
      </c>
      <c r="N15" s="2">
        <f t="shared" ref="N15:N43" si="1">$B$46</f>
        <v>0</v>
      </c>
      <c r="O15" s="3">
        <f t="shared" ref="O15:O43" si="2">$H$11</f>
        <v>0.5625</v>
      </c>
    </row>
    <row r="16" spans="1:21" ht="20.100000000000001" customHeight="1" x14ac:dyDescent="0.25">
      <c r="A16" s="46">
        <v>3</v>
      </c>
      <c r="B16" s="62" t="s">
        <v>73</v>
      </c>
      <c r="C16" s="81"/>
      <c r="D16" s="63">
        <v>3689</v>
      </c>
      <c r="E16" s="44" t="s">
        <v>27</v>
      </c>
      <c r="F16" s="45" t="s">
        <v>67</v>
      </c>
      <c r="G16" s="45"/>
      <c r="H16" s="59"/>
      <c r="I16" s="45"/>
      <c r="J16" s="64"/>
      <c r="K16" s="43"/>
      <c r="L16" s="43"/>
      <c r="M16" s="2" t="str">
        <f t="shared" si="0"/>
        <v>26.07.2019</v>
      </c>
      <c r="N16" s="2">
        <f t="shared" si="1"/>
        <v>0</v>
      </c>
      <c r="O16" s="3">
        <f t="shared" si="2"/>
        <v>0.5625</v>
      </c>
    </row>
    <row r="17" spans="1:15" ht="20.100000000000001" customHeight="1" x14ac:dyDescent="0.25">
      <c r="A17" s="46">
        <v>4</v>
      </c>
      <c r="B17" s="62" t="s">
        <v>74</v>
      </c>
      <c r="C17" s="80"/>
      <c r="D17" s="71">
        <v>3603</v>
      </c>
      <c r="E17" s="46" t="s">
        <v>30</v>
      </c>
      <c r="F17" s="72" t="s">
        <v>67</v>
      </c>
      <c r="G17" s="72"/>
      <c r="H17" s="59"/>
      <c r="I17" s="45"/>
      <c r="J17" s="64"/>
      <c r="K17" s="43"/>
      <c r="L17" s="43"/>
      <c r="M17" s="2" t="str">
        <f t="shared" si="0"/>
        <v>26.07.2019</v>
      </c>
      <c r="N17" s="2">
        <f t="shared" si="1"/>
        <v>0</v>
      </c>
      <c r="O17" s="3">
        <f t="shared" si="2"/>
        <v>0.5625</v>
      </c>
    </row>
    <row r="18" spans="1:15" ht="20.100000000000001" customHeight="1" x14ac:dyDescent="0.25">
      <c r="A18" s="46">
        <v>5</v>
      </c>
      <c r="B18" s="62" t="s">
        <v>75</v>
      </c>
      <c r="C18" s="81"/>
      <c r="D18" s="63">
        <v>3674</v>
      </c>
      <c r="E18" s="44" t="s">
        <v>27</v>
      </c>
      <c r="F18" s="45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26.07.2019</v>
      </c>
      <c r="N18" s="2">
        <f t="shared" si="1"/>
        <v>0</v>
      </c>
      <c r="O18" s="3">
        <f t="shared" si="2"/>
        <v>0.5625</v>
      </c>
    </row>
    <row r="19" spans="1:15" ht="20.100000000000001" customHeight="1" x14ac:dyDescent="0.25">
      <c r="A19" s="46">
        <v>6</v>
      </c>
      <c r="B19" s="62" t="s">
        <v>76</v>
      </c>
      <c r="C19" s="80"/>
      <c r="D19" s="71">
        <v>3659</v>
      </c>
      <c r="E19" s="46" t="s">
        <v>27</v>
      </c>
      <c r="F19" s="72" t="s">
        <v>67</v>
      </c>
      <c r="G19" s="72"/>
      <c r="H19" s="59"/>
      <c r="I19" s="45"/>
      <c r="J19" s="64"/>
      <c r="K19" s="43"/>
      <c r="L19" s="43"/>
      <c r="M19" s="2" t="str">
        <f t="shared" si="3"/>
        <v>26.07.2019</v>
      </c>
      <c r="N19" s="2">
        <f t="shared" si="1"/>
        <v>0</v>
      </c>
      <c r="O19" s="3">
        <f t="shared" si="2"/>
        <v>0.5625</v>
      </c>
    </row>
    <row r="20" spans="1:15" ht="20.100000000000001" customHeight="1" x14ac:dyDescent="0.25">
      <c r="A20" s="46">
        <v>7</v>
      </c>
      <c r="B20" s="62" t="s">
        <v>77</v>
      </c>
      <c r="C20" s="81"/>
      <c r="D20" s="63">
        <v>2978</v>
      </c>
      <c r="E20" s="46" t="s">
        <v>27</v>
      </c>
      <c r="F20" s="45" t="s">
        <v>67</v>
      </c>
      <c r="G20" s="45"/>
      <c r="H20" s="59"/>
      <c r="I20" s="45"/>
      <c r="J20" s="64"/>
      <c r="K20" s="43"/>
      <c r="L20" s="43"/>
      <c r="M20" s="2" t="str">
        <f t="shared" si="3"/>
        <v>26.07.2019</v>
      </c>
      <c r="N20" s="2">
        <f t="shared" si="1"/>
        <v>0</v>
      </c>
      <c r="O20" s="3">
        <f t="shared" si="2"/>
        <v>0.5625</v>
      </c>
    </row>
    <row r="21" spans="1:15" ht="20.100000000000001" customHeight="1" x14ac:dyDescent="0.25">
      <c r="A21" s="46">
        <v>8</v>
      </c>
      <c r="B21" s="62" t="s">
        <v>78</v>
      </c>
      <c r="C21" s="80"/>
      <c r="D21" s="71">
        <v>3691</v>
      </c>
      <c r="E21" s="46" t="s">
        <v>25</v>
      </c>
      <c r="F21" s="72" t="s">
        <v>67</v>
      </c>
      <c r="G21" s="72"/>
      <c r="H21" s="59"/>
      <c r="I21" s="45"/>
      <c r="J21" s="64"/>
      <c r="K21" s="43"/>
      <c r="L21" s="43"/>
      <c r="M21" s="2" t="str">
        <f t="shared" si="3"/>
        <v>26.07.2019</v>
      </c>
      <c r="N21" s="2">
        <f t="shared" si="1"/>
        <v>0</v>
      </c>
      <c r="O21" s="3">
        <f t="shared" si="2"/>
        <v>0.5625</v>
      </c>
    </row>
    <row r="22" spans="1:15" ht="20.100000000000001" customHeight="1" x14ac:dyDescent="0.25">
      <c r="A22" s="46">
        <v>9</v>
      </c>
      <c r="B22" s="62" t="s">
        <v>79</v>
      </c>
      <c r="C22" s="81"/>
      <c r="D22" s="63">
        <v>3692</v>
      </c>
      <c r="E22" s="44" t="s">
        <v>25</v>
      </c>
      <c r="F22" s="45" t="s">
        <v>67</v>
      </c>
      <c r="G22" s="45"/>
      <c r="H22" s="59"/>
      <c r="I22" s="45"/>
      <c r="J22" s="64"/>
      <c r="K22" s="43"/>
      <c r="L22" s="43"/>
      <c r="M22" s="2" t="str">
        <f t="shared" si="3"/>
        <v>26.07.2019</v>
      </c>
      <c r="N22" s="2">
        <f t="shared" si="1"/>
        <v>0</v>
      </c>
      <c r="O22" s="3">
        <f t="shared" si="2"/>
        <v>0.5625</v>
      </c>
    </row>
    <row r="23" spans="1:15" ht="20.100000000000001" customHeight="1" x14ac:dyDescent="0.25">
      <c r="A23" s="46">
        <v>10</v>
      </c>
      <c r="B23" s="62" t="s">
        <v>80</v>
      </c>
      <c r="C23" s="80"/>
      <c r="D23" s="71">
        <v>3693</v>
      </c>
      <c r="E23" s="46" t="s">
        <v>25</v>
      </c>
      <c r="F23" s="72" t="s">
        <v>67</v>
      </c>
      <c r="G23" s="72"/>
      <c r="H23" s="59"/>
      <c r="I23" s="45"/>
      <c r="J23" s="64"/>
      <c r="K23" s="43"/>
      <c r="L23" s="43"/>
      <c r="M23" s="2" t="str">
        <f t="shared" si="3"/>
        <v>26.07.2019</v>
      </c>
      <c r="N23" s="2">
        <f t="shared" si="1"/>
        <v>0</v>
      </c>
      <c r="O23" s="3">
        <f t="shared" si="2"/>
        <v>0.5625</v>
      </c>
    </row>
    <row r="24" spans="1:15" ht="20.100000000000001" customHeight="1" x14ac:dyDescent="0.25">
      <c r="A24" s="46">
        <v>11</v>
      </c>
      <c r="B24" s="62" t="s">
        <v>81</v>
      </c>
      <c r="C24" s="81"/>
      <c r="D24" s="63">
        <v>3694</v>
      </c>
      <c r="E24" s="44" t="s">
        <v>25</v>
      </c>
      <c r="F24" s="45" t="s">
        <v>67</v>
      </c>
      <c r="G24" s="45"/>
      <c r="H24" s="59"/>
      <c r="I24" s="45"/>
      <c r="J24" s="64"/>
      <c r="K24" s="43"/>
      <c r="L24" s="43"/>
      <c r="M24" s="2" t="str">
        <f t="shared" si="3"/>
        <v>26.07.2019</v>
      </c>
      <c r="N24" s="2">
        <f t="shared" si="1"/>
        <v>0</v>
      </c>
      <c r="O24" s="3">
        <f t="shared" si="2"/>
        <v>0.5625</v>
      </c>
    </row>
    <row r="25" spans="1:15" ht="20.100000000000001" customHeight="1" x14ac:dyDescent="0.25">
      <c r="A25" s="46">
        <v>12</v>
      </c>
      <c r="B25" s="62" t="s">
        <v>82</v>
      </c>
      <c r="C25" s="80"/>
      <c r="D25" s="71">
        <v>3695</v>
      </c>
      <c r="E25" s="46" t="s">
        <v>25</v>
      </c>
      <c r="F25" s="72" t="s">
        <v>67</v>
      </c>
      <c r="G25" s="72"/>
      <c r="H25" s="59"/>
      <c r="I25" s="45"/>
      <c r="J25" s="64"/>
      <c r="K25" s="43"/>
      <c r="L25" s="43"/>
      <c r="M25" s="2" t="str">
        <f t="shared" si="3"/>
        <v>26.07.2019</v>
      </c>
      <c r="N25" s="2">
        <f t="shared" si="1"/>
        <v>0</v>
      </c>
      <c r="O25" s="3">
        <f t="shared" si="2"/>
        <v>0.5625</v>
      </c>
    </row>
    <row r="26" spans="1:15" ht="20.100000000000001" customHeight="1" x14ac:dyDescent="0.25">
      <c r="A26" s="46">
        <v>13</v>
      </c>
      <c r="B26" s="62" t="s">
        <v>83</v>
      </c>
      <c r="C26" s="80"/>
      <c r="D26" s="63">
        <v>3696</v>
      </c>
      <c r="E26" s="44" t="s">
        <v>25</v>
      </c>
      <c r="F26" s="72" t="s">
        <v>67</v>
      </c>
      <c r="G26" s="45"/>
      <c r="H26" s="59"/>
      <c r="I26" s="45"/>
      <c r="J26" s="64"/>
      <c r="K26" s="43"/>
      <c r="L26" s="43"/>
      <c r="M26" s="2" t="str">
        <f t="shared" si="3"/>
        <v>26.07.2019</v>
      </c>
      <c r="N26" s="2">
        <f t="shared" si="1"/>
        <v>0</v>
      </c>
      <c r="O26" s="3">
        <f t="shared" si="2"/>
        <v>0.5625</v>
      </c>
    </row>
    <row r="27" spans="1:15" ht="20.100000000000001" customHeight="1" x14ac:dyDescent="0.25">
      <c r="A27" s="46">
        <v>14</v>
      </c>
      <c r="B27" s="62" t="s">
        <v>84</v>
      </c>
      <c r="C27" s="81"/>
      <c r="D27" s="71">
        <v>3697</v>
      </c>
      <c r="E27" s="46" t="s">
        <v>25</v>
      </c>
      <c r="F27" s="45" t="s">
        <v>67</v>
      </c>
      <c r="G27" s="72"/>
      <c r="H27" s="59"/>
      <c r="I27" s="45"/>
      <c r="J27" s="64"/>
      <c r="K27" s="43"/>
      <c r="L27" s="43"/>
      <c r="M27" s="2" t="str">
        <f t="shared" si="3"/>
        <v>26.07.2019</v>
      </c>
      <c r="N27" s="2">
        <f t="shared" si="1"/>
        <v>0</v>
      </c>
      <c r="O27" s="3">
        <f t="shared" si="2"/>
        <v>0.5625</v>
      </c>
    </row>
    <row r="28" spans="1:15" ht="20.100000000000001" customHeight="1" x14ac:dyDescent="0.25">
      <c r="A28" s="46">
        <v>15</v>
      </c>
      <c r="B28" s="62" t="s">
        <v>85</v>
      </c>
      <c r="C28" s="80"/>
      <c r="D28" s="63">
        <v>3698</v>
      </c>
      <c r="E28" s="44" t="s">
        <v>25</v>
      </c>
      <c r="F28" s="72" t="s">
        <v>67</v>
      </c>
      <c r="G28" s="45"/>
      <c r="H28" s="59"/>
      <c r="I28" s="45"/>
      <c r="J28" s="64"/>
      <c r="K28" s="43"/>
      <c r="L28" s="43"/>
      <c r="M28" s="2" t="str">
        <f t="shared" si="3"/>
        <v>26.07.2019</v>
      </c>
      <c r="N28" s="2">
        <f t="shared" si="1"/>
        <v>0</v>
      </c>
      <c r="O28" s="3">
        <f t="shared" si="2"/>
        <v>0.5625</v>
      </c>
    </row>
    <row r="29" spans="1:15" ht="20.100000000000001" customHeight="1" x14ac:dyDescent="0.25">
      <c r="A29" s="46">
        <v>16</v>
      </c>
      <c r="B29" s="62" t="s">
        <v>86</v>
      </c>
      <c r="C29" s="81"/>
      <c r="D29" s="71">
        <v>3699</v>
      </c>
      <c r="E29" s="46" t="s">
        <v>25</v>
      </c>
      <c r="F29" s="45" t="s">
        <v>67</v>
      </c>
      <c r="G29" s="72"/>
      <c r="H29" s="59"/>
      <c r="I29" s="45"/>
      <c r="J29" s="64"/>
      <c r="K29" s="43"/>
      <c r="L29" s="43"/>
      <c r="M29" s="2" t="str">
        <f t="shared" si="3"/>
        <v>26.07.2019</v>
      </c>
      <c r="N29" s="2">
        <f t="shared" si="1"/>
        <v>0</v>
      </c>
      <c r="O29" s="3">
        <f t="shared" si="2"/>
        <v>0.5625</v>
      </c>
    </row>
    <row r="30" spans="1:15" ht="20.100000000000001" customHeight="1" x14ac:dyDescent="0.25">
      <c r="A30" s="46">
        <v>17</v>
      </c>
      <c r="B30" s="62" t="s">
        <v>87</v>
      </c>
      <c r="C30" s="80"/>
      <c r="D30" s="63">
        <v>3700</v>
      </c>
      <c r="E30" s="44" t="s">
        <v>25</v>
      </c>
      <c r="F30" s="72" t="s">
        <v>67</v>
      </c>
      <c r="G30" s="45"/>
      <c r="H30" s="59"/>
      <c r="I30" s="45"/>
      <c r="J30" s="64"/>
      <c r="K30" s="43"/>
      <c r="L30" s="43"/>
      <c r="M30" s="2" t="str">
        <f t="shared" si="3"/>
        <v>26.07.2019</v>
      </c>
      <c r="N30" s="2">
        <f t="shared" si="1"/>
        <v>0</v>
      </c>
      <c r="O30" s="3">
        <f t="shared" si="2"/>
        <v>0.5625</v>
      </c>
    </row>
    <row r="31" spans="1:15" ht="20.100000000000001" customHeight="1" x14ac:dyDescent="0.25">
      <c r="A31" s="46">
        <v>18</v>
      </c>
      <c r="B31" s="62" t="s">
        <v>88</v>
      </c>
      <c r="C31" s="81"/>
      <c r="D31" s="71">
        <v>3701</v>
      </c>
      <c r="E31" s="46" t="s">
        <v>25</v>
      </c>
      <c r="F31" s="45" t="s">
        <v>67</v>
      </c>
      <c r="G31" s="72"/>
      <c r="H31" s="59"/>
      <c r="I31" s="45"/>
      <c r="J31" s="64"/>
      <c r="K31" s="43"/>
      <c r="L31" s="43"/>
      <c r="M31" s="2" t="str">
        <f t="shared" si="3"/>
        <v>26.07.2019</v>
      </c>
      <c r="N31" s="2">
        <f t="shared" si="1"/>
        <v>0</v>
      </c>
      <c r="O31" s="3">
        <f t="shared" si="2"/>
        <v>0.5625</v>
      </c>
    </row>
    <row r="32" spans="1:15" ht="20.100000000000001" customHeight="1" x14ac:dyDescent="0.25">
      <c r="A32" s="46">
        <v>19</v>
      </c>
      <c r="B32" s="62" t="s">
        <v>89</v>
      </c>
      <c r="C32" s="81"/>
      <c r="D32" s="63">
        <v>3702</v>
      </c>
      <c r="E32" s="44" t="s">
        <v>25</v>
      </c>
      <c r="F32" s="72" t="s">
        <v>67</v>
      </c>
      <c r="G32" s="45"/>
      <c r="H32" s="59"/>
      <c r="I32" s="45"/>
      <c r="J32" s="64"/>
      <c r="K32" s="43"/>
      <c r="L32" s="43"/>
      <c r="M32" s="2" t="str">
        <f t="shared" si="3"/>
        <v>26.07.2019</v>
      </c>
      <c r="N32" s="2">
        <f t="shared" si="1"/>
        <v>0</v>
      </c>
      <c r="O32" s="3">
        <f t="shared" si="2"/>
        <v>0.5625</v>
      </c>
    </row>
    <row r="33" spans="1:15" ht="20.100000000000001" customHeight="1" x14ac:dyDescent="0.25">
      <c r="A33" s="46">
        <v>20</v>
      </c>
      <c r="B33" s="62"/>
      <c r="C33" s="81"/>
      <c r="D33" s="63"/>
      <c r="E33" s="46"/>
      <c r="F33" s="45" t="s">
        <v>67</v>
      </c>
      <c r="G33" s="45"/>
      <c r="H33" s="59"/>
      <c r="I33" s="45"/>
      <c r="J33" s="64"/>
      <c r="K33" s="43"/>
      <c r="L33" s="43"/>
      <c r="M33" s="2" t="str">
        <f t="shared" si="3"/>
        <v>26.07.2019</v>
      </c>
      <c r="N33" s="2">
        <f t="shared" si="1"/>
        <v>0</v>
      </c>
      <c r="O33" s="3">
        <f t="shared" si="2"/>
        <v>0.5625</v>
      </c>
    </row>
    <row r="34" spans="1:15" ht="20.100000000000001" customHeight="1" x14ac:dyDescent="0.25">
      <c r="A34" s="46">
        <v>21</v>
      </c>
      <c r="B34" s="62"/>
      <c r="C34" s="81"/>
      <c r="D34" s="63"/>
      <c r="E34" s="46"/>
      <c r="F34" s="72" t="s">
        <v>67</v>
      </c>
      <c r="G34" s="45"/>
      <c r="H34" s="59"/>
      <c r="I34" s="45"/>
      <c r="J34" s="64"/>
      <c r="K34" s="43"/>
      <c r="L34" s="43"/>
      <c r="M34" s="2" t="str">
        <f t="shared" si="3"/>
        <v>26.07.2019</v>
      </c>
      <c r="N34" s="2">
        <f t="shared" si="1"/>
        <v>0</v>
      </c>
      <c r="O34" s="3">
        <f t="shared" si="2"/>
        <v>0.5625</v>
      </c>
    </row>
    <row r="35" spans="1:15" ht="20.100000000000001" customHeight="1" x14ac:dyDescent="0.25">
      <c r="A35" s="46">
        <v>22</v>
      </c>
      <c r="B35" s="62"/>
      <c r="C35" s="81"/>
      <c r="D35" s="63"/>
      <c r="E35" s="46"/>
      <c r="F35" s="45" t="s">
        <v>67</v>
      </c>
      <c r="G35" s="45"/>
      <c r="H35" s="59"/>
      <c r="I35" s="45"/>
      <c r="J35" s="64"/>
      <c r="K35" s="43"/>
      <c r="L35" s="43"/>
      <c r="M35" s="2" t="str">
        <f t="shared" si="3"/>
        <v>26.07.2019</v>
      </c>
      <c r="N35" s="2">
        <f t="shared" si="1"/>
        <v>0</v>
      </c>
      <c r="O35" s="3">
        <f t="shared" si="2"/>
        <v>0.5625</v>
      </c>
    </row>
    <row r="36" spans="1:15" ht="20.100000000000001" customHeight="1" x14ac:dyDescent="0.25">
      <c r="A36" s="46">
        <v>23</v>
      </c>
      <c r="B36" s="62"/>
      <c r="C36" s="81"/>
      <c r="D36" s="63"/>
      <c r="E36" s="46"/>
      <c r="F36" s="72" t="s">
        <v>67</v>
      </c>
      <c r="G36" s="45"/>
      <c r="H36" s="59"/>
      <c r="I36" s="45"/>
      <c r="J36" s="64"/>
      <c r="K36" s="43"/>
      <c r="L36" s="43"/>
      <c r="M36" s="2" t="str">
        <f t="shared" si="3"/>
        <v>26.07.2019</v>
      </c>
      <c r="N36" s="2">
        <f t="shared" si="1"/>
        <v>0</v>
      </c>
      <c r="O36" s="3">
        <f t="shared" si="2"/>
        <v>0.5625</v>
      </c>
    </row>
    <row r="37" spans="1:15" ht="20.100000000000001" customHeight="1" x14ac:dyDescent="0.25">
      <c r="A37" s="46">
        <v>24</v>
      </c>
      <c r="B37" s="62"/>
      <c r="C37" s="81"/>
      <c r="D37" s="63"/>
      <c r="E37" s="46"/>
      <c r="F37" s="45" t="s">
        <v>67</v>
      </c>
      <c r="G37" s="45"/>
      <c r="H37" s="59"/>
      <c r="I37" s="45"/>
      <c r="J37" s="64"/>
      <c r="K37" s="43"/>
      <c r="L37" s="43"/>
      <c r="M37" s="2" t="str">
        <f t="shared" si="3"/>
        <v>26.07.2019</v>
      </c>
      <c r="N37" s="2">
        <f t="shared" si="1"/>
        <v>0</v>
      </c>
      <c r="O37" s="3">
        <f t="shared" si="2"/>
        <v>0.5625</v>
      </c>
    </row>
    <row r="38" spans="1:15" ht="20.100000000000001" customHeight="1" x14ac:dyDescent="0.25">
      <c r="A38" s="46">
        <v>25</v>
      </c>
      <c r="B38" s="62"/>
      <c r="C38" s="81"/>
      <c r="D38" s="63"/>
      <c r="E38" s="46"/>
      <c r="F38" s="72" t="s">
        <v>67</v>
      </c>
      <c r="G38" s="45"/>
      <c r="H38" s="59"/>
      <c r="I38" s="45"/>
      <c r="J38" s="64"/>
      <c r="K38" s="43"/>
      <c r="L38" s="43"/>
      <c r="M38" s="2" t="str">
        <f t="shared" si="3"/>
        <v>26.07.2019</v>
      </c>
      <c r="N38" s="2">
        <f t="shared" si="1"/>
        <v>0</v>
      </c>
      <c r="O38" s="3">
        <f t="shared" si="2"/>
        <v>0.5625</v>
      </c>
    </row>
    <row r="39" spans="1:15" ht="20.100000000000001" customHeight="1" x14ac:dyDescent="0.25">
      <c r="A39" s="46">
        <v>26</v>
      </c>
      <c r="B39" s="62"/>
      <c r="C39" s="81"/>
      <c r="D39" s="63"/>
      <c r="E39" s="46"/>
      <c r="F39" s="45" t="s">
        <v>67</v>
      </c>
      <c r="G39" s="45"/>
      <c r="H39" s="59"/>
      <c r="I39" s="45"/>
      <c r="J39" s="64"/>
      <c r="K39" s="43"/>
      <c r="L39" s="43"/>
      <c r="M39" s="2" t="str">
        <f t="shared" si="3"/>
        <v>26.07.2019</v>
      </c>
      <c r="N39" s="2">
        <f t="shared" si="1"/>
        <v>0</v>
      </c>
      <c r="O39" s="3">
        <f t="shared" si="2"/>
        <v>0.5625</v>
      </c>
    </row>
    <row r="40" spans="1:15" ht="20.100000000000001" customHeight="1" x14ac:dyDescent="0.25">
      <c r="A40" s="46">
        <v>27</v>
      </c>
      <c r="B40" s="62"/>
      <c r="C40" s="81"/>
      <c r="D40" s="63"/>
      <c r="E40" s="46"/>
      <c r="F40" s="72" t="s">
        <v>67</v>
      </c>
      <c r="G40" s="45"/>
      <c r="H40" s="59"/>
      <c r="I40" s="45"/>
      <c r="J40" s="64"/>
      <c r="K40" s="43"/>
      <c r="L40" s="43"/>
      <c r="M40" s="2" t="str">
        <f t="shared" si="3"/>
        <v>26.07.2019</v>
      </c>
      <c r="N40" s="2">
        <f t="shared" si="1"/>
        <v>0</v>
      </c>
      <c r="O40" s="3">
        <f t="shared" si="2"/>
        <v>0.5625</v>
      </c>
    </row>
    <row r="41" spans="1:15" ht="20.100000000000001" customHeight="1" x14ac:dyDescent="0.25">
      <c r="A41" s="46">
        <v>28</v>
      </c>
      <c r="B41" s="62"/>
      <c r="C41" s="81"/>
      <c r="D41" s="63"/>
      <c r="E41" s="46"/>
      <c r="F41" s="45" t="s">
        <v>67</v>
      </c>
      <c r="G41" s="45"/>
      <c r="H41" s="59"/>
      <c r="I41" s="45"/>
      <c r="J41" s="64"/>
      <c r="K41" s="43"/>
      <c r="L41" s="43"/>
      <c r="M41" s="2" t="str">
        <f t="shared" si="3"/>
        <v>26.07.2019</v>
      </c>
      <c r="N41" s="2">
        <f t="shared" si="1"/>
        <v>0</v>
      </c>
      <c r="O41" s="3">
        <f t="shared" si="2"/>
        <v>0.5625</v>
      </c>
    </row>
    <row r="42" spans="1:15" ht="20.100000000000001" customHeight="1" x14ac:dyDescent="0.25">
      <c r="A42" s="46">
        <v>29</v>
      </c>
      <c r="B42" s="62"/>
      <c r="C42" s="81"/>
      <c r="D42" s="63"/>
      <c r="E42" s="46"/>
      <c r="F42" s="72" t="s">
        <v>67</v>
      </c>
      <c r="G42" s="45"/>
      <c r="H42" s="59"/>
      <c r="I42" s="45"/>
      <c r="J42" s="64"/>
      <c r="K42" s="43"/>
      <c r="L42" s="43"/>
      <c r="M42" s="2" t="str">
        <f t="shared" si="3"/>
        <v>26.07.2019</v>
      </c>
      <c r="N42" s="2">
        <f t="shared" si="1"/>
        <v>0</v>
      </c>
      <c r="O42" s="3">
        <f t="shared" si="2"/>
        <v>0.5625</v>
      </c>
    </row>
    <row r="43" spans="1:15" ht="20.100000000000001" customHeight="1" x14ac:dyDescent="0.25">
      <c r="A43" s="46">
        <v>30</v>
      </c>
      <c r="B43" s="62"/>
      <c r="C43" s="81"/>
      <c r="D43" s="63"/>
      <c r="E43" s="46"/>
      <c r="F43" s="45" t="s">
        <v>67</v>
      </c>
      <c r="G43" s="45"/>
      <c r="H43" s="59"/>
      <c r="I43" s="45"/>
      <c r="J43" s="64"/>
      <c r="K43" s="43"/>
      <c r="L43" s="43"/>
      <c r="M43" s="2" t="str">
        <f t="shared" si="3"/>
        <v>26.07.2019</v>
      </c>
      <c r="N43" s="2">
        <f t="shared" si="1"/>
        <v>0</v>
      </c>
      <c r="O43" s="3">
        <f t="shared" si="2"/>
        <v>0.5625</v>
      </c>
    </row>
    <row r="44" spans="1:15" ht="18.899999999999999" customHeight="1" x14ac:dyDescent="0.25">
      <c r="A44" s="47"/>
      <c r="B44" s="79"/>
      <c r="C44" s="82"/>
      <c r="D44" s="79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COUNTIF(H14:H43,"&gt;101")</f>
        <v>0</v>
      </c>
    </row>
    <row r="46" spans="1:15" ht="18.899999999999999" customHeight="1" x14ac:dyDescent="0.25">
      <c r="A46" s="53"/>
      <c r="B46" s="54"/>
      <c r="C46" s="78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J14:J43">
    <cfRule type="containsText" dxfId="5" priority="8" operator="containsText" text="tur">
      <formula>NOT(ISERROR(SEARCH("tur",J14)))</formula>
    </cfRule>
    <cfRule type="containsText" dxfId="4" priority="9" operator="containsText" text="bosh">
      <formula>NOT(ISERROR(SEARCH("bosh",J14)))</formula>
    </cfRule>
    <cfRule type="containsText" dxfId="3" priority="10" operator="containsText" text="ang">
      <formula>NOT(ISERROR(SEARCH("ang",J14)))</formula>
    </cfRule>
  </conditionalFormatting>
  <conditionalFormatting sqref="H14:H44">
    <cfRule type="containsText" dxfId="2" priority="6" operator="containsText" text="anul">
      <formula>NOT(ISERROR(SEARCH("anul",H14)))</formula>
    </cfRule>
  </conditionalFormatting>
  <conditionalFormatting sqref="G14:G43">
    <cfRule type="containsText" dxfId="1" priority="3" operator="containsText" text="mung">
      <formula>NOT(ISERROR(SEARCH("mung",G14)))</formula>
    </cfRule>
  </conditionalFormatting>
  <conditionalFormatting sqref="I14:I43">
    <cfRule type="containsText" dxfId="0" priority="2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P13" sqref="P1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COUNTIFS(TTeorik!E14:E44,"=l",TTeorik!H14:H44,"&gt;101")</f>
        <v>0</v>
      </c>
      <c r="B2" s="12">
        <f>COUNTIFS(TTeorik!E14:E44,"=ll",TTeorik!H14:H44,"&gt;101")</f>
        <v>0</v>
      </c>
      <c r="C2" s="12">
        <f>COUNTIFS(TTeorik!E14:E44,"=lll",TTeorik!H14:H44,"&gt;101")</f>
        <v>0</v>
      </c>
      <c r="D2" s="12">
        <f>COUNTIFS(TTeorik!E14:E44,"=lV",TTeorik!H14:H44,"&gt;101")</f>
        <v>0</v>
      </c>
      <c r="E2" s="12">
        <f>COUNTIFS(TTeorik!E14:E44,"=V",TTeorik!H14:H44,"&gt;101")</f>
        <v>0</v>
      </c>
      <c r="F2" s="12">
        <f>COUNTIFS(TTeorik!E14:E44,"=Vl",TTeorik!H14:H44,"&gt;101")</f>
        <v>0</v>
      </c>
      <c r="G2" s="12">
        <f>COUNTIFS(TTeorik!E14:E44,"=Vll",TTeorik!H14:H44,"&gt;101")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COUNTIF(TTeorik!H14:H44,"&gt;=70")-COUNTIF(TTeorik!H14:H44,"&gt;101")</f>
        <v>0</v>
      </c>
      <c r="P2" s="11" t="str">
        <f>TTeorik!$E$11</f>
        <v>26.07.2019</v>
      </c>
      <c r="Q2" s="15">
        <f>TTeorik!$H$11</f>
        <v>0.5625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COUNTIFS(TTeorik!E14:E44,"=Vlll",TTeorik!H14:H44,"&gt;101")</f>
        <v>0</v>
      </c>
      <c r="O7" s="5">
        <f>COUNTIFS(TTeorik!E14:E44,"=lX",TTeorik!H14:H44,"&gt;101")</f>
        <v>0</v>
      </c>
      <c r="P7" s="5">
        <f>COUNTIFS(TTeorik!E14:E44,"=X",TTeorik!H14:H44,"&gt;101")</f>
        <v>0</v>
      </c>
      <c r="Q7" s="5">
        <f>COUNTIFS(TTeorik!E14:E44,"&gt;X",TTeorik!H14:H44,"&gt;101")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2019-06-28T07:02:19Z</cp:lastPrinted>
  <dcterms:created xsi:type="dcterms:W3CDTF">2009-03-26T12:47:42Z</dcterms:created>
  <dcterms:modified xsi:type="dcterms:W3CDTF">2019-07-22T11:57:01Z</dcterms:modified>
</cp:coreProperties>
</file>